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765925E6-6C7C-4783-917C-86BBD5C94F05}" xr6:coauthVersionLast="47" xr6:coauthVersionMax="47" xr10:uidLastSave="{00000000-0000-0000-0000-000000000000}"/>
  <bookViews>
    <workbookView xWindow="-110" yWindow="-110" windowWidth="19420" windowHeight="11620" xr2:uid="{DED70DBA-5204-4D55-BAA3-D60C951FC4D5}"/>
  </bookViews>
  <sheets>
    <sheet name="徴収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1" l="1"/>
  <c r="K19" i="1" s="1"/>
  <c r="E31" i="1" s="1"/>
  <c r="K14" i="1"/>
  <c r="E29" i="1" s="1"/>
  <c r="G14" i="1"/>
  <c r="G11" i="1"/>
  <c r="K11" i="1" s="1"/>
  <c r="E27" i="1" s="1"/>
  <c r="K6" i="1"/>
  <c r="J24" i="1" s="1"/>
  <c r="G6" i="1"/>
  <c r="G4" i="1"/>
  <c r="K4" i="1" s="1"/>
  <c r="I26" i="1" l="1"/>
  <c r="E23" i="1"/>
  <c r="I24" i="1"/>
  <c r="I28" i="1"/>
  <c r="I30" i="1"/>
  <c r="J26" i="1"/>
  <c r="J28" i="1"/>
  <c r="J30" i="1"/>
  <c r="E25" i="1"/>
  <c r="I29" i="1" l="1"/>
  <c r="I27" i="1"/>
  <c r="I25" i="1"/>
  <c r="I23" i="1"/>
  <c r="J27" i="1"/>
  <c r="J29" i="1"/>
  <c r="J25" i="1"/>
  <c r="J23" i="1"/>
</calcChain>
</file>

<file path=xl/sharedStrings.xml><?xml version="1.0" encoding="utf-8"?>
<sst xmlns="http://schemas.openxmlformats.org/spreadsheetml/2006/main" count="66" uniqueCount="34">
  <si>
    <t>初　段　　　審査手数料内訳</t>
    <rPh sb="0" eb="1">
      <t>ショ</t>
    </rPh>
    <rPh sb="2" eb="3">
      <t>ダン</t>
    </rPh>
    <rPh sb="6" eb="8">
      <t>シンサ</t>
    </rPh>
    <rPh sb="8" eb="11">
      <t>テスウリョウ</t>
    </rPh>
    <rPh sb="11" eb="13">
      <t>ウチワケ</t>
    </rPh>
    <phoneticPr fontId="3"/>
  </si>
  <si>
    <t>受審料　　　　　（中学生）</t>
    <rPh sb="0" eb="1">
      <t>ジュ</t>
    </rPh>
    <rPh sb="1" eb="2">
      <t>シン</t>
    </rPh>
    <rPh sb="2" eb="3">
      <t>リョウ</t>
    </rPh>
    <rPh sb="9" eb="12">
      <t>チュウガクセイ</t>
    </rPh>
    <phoneticPr fontId="3"/>
  </si>
  <si>
    <t>審査料</t>
    <rPh sb="0" eb="2">
      <t>シンサ</t>
    </rPh>
    <rPh sb="2" eb="3">
      <t>リョウ</t>
    </rPh>
    <phoneticPr fontId="3"/>
  </si>
  <si>
    <t>昇段登録料</t>
    <rPh sb="0" eb="2">
      <t>ショウダン</t>
    </rPh>
    <rPh sb="2" eb="4">
      <t>トウロク</t>
    </rPh>
    <rPh sb="4" eb="5">
      <t>リョウ</t>
    </rPh>
    <phoneticPr fontId="3"/>
  </si>
  <si>
    <t>特別振興費</t>
    <rPh sb="0" eb="2">
      <t>トクベツ</t>
    </rPh>
    <rPh sb="2" eb="4">
      <t>シンコウ</t>
    </rPh>
    <rPh sb="4" eb="5">
      <t>ヒ</t>
    </rPh>
    <phoneticPr fontId="3"/>
  </si>
  <si>
    <t>年会費</t>
    <rPh sb="0" eb="3">
      <t>ネンカイヒ</t>
    </rPh>
    <phoneticPr fontId="3"/>
  </si>
  <si>
    <t>県剣連入会金</t>
    <rPh sb="0" eb="1">
      <t>ケン</t>
    </rPh>
    <rPh sb="1" eb="3">
      <t>ケンレン</t>
    </rPh>
    <rPh sb="3" eb="6">
      <t>ニュウカイキン</t>
    </rPh>
    <phoneticPr fontId="3"/>
  </si>
  <si>
    <t>小　計</t>
    <rPh sb="0" eb="1">
      <t>ショウ</t>
    </rPh>
    <rPh sb="2" eb="3">
      <t>ケイ</t>
    </rPh>
    <phoneticPr fontId="3"/>
  </si>
  <si>
    <t>市剣連入会金</t>
    <rPh sb="0" eb="3">
      <t>シケンレン</t>
    </rPh>
    <rPh sb="3" eb="6">
      <t>ニュウカイキン</t>
    </rPh>
    <phoneticPr fontId="3"/>
  </si>
  <si>
    <t>書類整理費</t>
    <rPh sb="0" eb="2">
      <t>ショルイ</t>
    </rPh>
    <rPh sb="2" eb="4">
      <t>セイリ</t>
    </rPh>
    <rPh sb="4" eb="5">
      <t>ヒ</t>
    </rPh>
    <phoneticPr fontId="3"/>
  </si>
  <si>
    <t>市剣連会費</t>
    <rPh sb="0" eb="1">
      <t>シ</t>
    </rPh>
    <rPh sb="1" eb="3">
      <t>ケンレン</t>
    </rPh>
    <rPh sb="3" eb="5">
      <t>カイヒ</t>
    </rPh>
    <phoneticPr fontId="3"/>
  </si>
  <si>
    <t>合　計</t>
    <rPh sb="0" eb="1">
      <t>ゴウ</t>
    </rPh>
    <rPh sb="2" eb="3">
      <t>ケイ</t>
    </rPh>
    <phoneticPr fontId="3"/>
  </si>
  <si>
    <t>（高校生以上）</t>
    <rPh sb="1" eb="6">
      <t>コウコウセイイジョウ</t>
    </rPh>
    <phoneticPr fontId="3"/>
  </si>
  <si>
    <r>
      <t>二　段　　　審査手数料内</t>
    </r>
    <r>
      <rPr>
        <sz val="18"/>
        <color theme="1"/>
        <rFont val="游ゴシック"/>
        <family val="3"/>
        <charset val="128"/>
        <scheme val="minor"/>
      </rPr>
      <t>訳</t>
    </r>
    <r>
      <rPr>
        <sz val="10"/>
        <color theme="1"/>
        <rFont val="游ゴシック"/>
        <family val="3"/>
        <charset val="128"/>
        <scheme val="minor"/>
      </rPr>
      <t>　(県入会金５０００円及び市剣連入会金３０００円は他県からの転入者で、山口県内で初めて受審する者のみ徴収する）</t>
    </r>
    <rPh sb="0" eb="1">
      <t>ニ</t>
    </rPh>
    <rPh sb="2" eb="3">
      <t>ダン</t>
    </rPh>
    <rPh sb="6" eb="8">
      <t>シンサ</t>
    </rPh>
    <rPh sb="8" eb="11">
      <t>テスウリョウ</t>
    </rPh>
    <rPh sb="11" eb="13">
      <t>ウチワケ</t>
    </rPh>
    <rPh sb="15" eb="19">
      <t>ケンニュウカイキン</t>
    </rPh>
    <rPh sb="23" eb="24">
      <t>エン</t>
    </rPh>
    <rPh sb="24" eb="25">
      <t>オヨ</t>
    </rPh>
    <rPh sb="26" eb="29">
      <t>シケンレン</t>
    </rPh>
    <rPh sb="29" eb="32">
      <t>ニュウカイキン</t>
    </rPh>
    <rPh sb="36" eb="37">
      <t>エン</t>
    </rPh>
    <rPh sb="38" eb="40">
      <t>タケン</t>
    </rPh>
    <rPh sb="43" eb="46">
      <t>テンニュウシャ</t>
    </rPh>
    <rPh sb="48" eb="50">
      <t>ヤマグチ</t>
    </rPh>
    <rPh sb="50" eb="52">
      <t>ケンナイ</t>
    </rPh>
    <rPh sb="53" eb="54">
      <t>ハジ</t>
    </rPh>
    <rPh sb="56" eb="58">
      <t>ジュシン</t>
    </rPh>
    <rPh sb="60" eb="61">
      <t>モノ</t>
    </rPh>
    <rPh sb="63" eb="65">
      <t>チョウシュウ</t>
    </rPh>
    <phoneticPr fontId="3"/>
  </si>
  <si>
    <t>受審料　　　　　（高校生以上）</t>
    <rPh sb="0" eb="1">
      <t>ジュ</t>
    </rPh>
    <rPh sb="1" eb="2">
      <t>シン</t>
    </rPh>
    <rPh sb="2" eb="3">
      <t>リョウ</t>
    </rPh>
    <rPh sb="9" eb="12">
      <t>コウコウセイ</t>
    </rPh>
    <rPh sb="12" eb="14">
      <t>イジョウ</t>
    </rPh>
    <phoneticPr fontId="3"/>
  </si>
  <si>
    <r>
      <t>三　段　　　審査手数料内訳　</t>
    </r>
    <r>
      <rPr>
        <sz val="12"/>
        <color theme="1"/>
        <rFont val="游ゴシック"/>
        <family val="3"/>
        <charset val="128"/>
        <scheme val="minor"/>
      </rPr>
      <t>　</t>
    </r>
    <r>
      <rPr>
        <sz val="10"/>
        <color theme="1"/>
        <rFont val="游ゴシック"/>
        <family val="3"/>
        <charset val="128"/>
        <scheme val="minor"/>
      </rPr>
      <t>(県入会金５０００円及び市剣連入会金３０００円は他県からの転入者で、山口県内で初めて受審する者のみ徴収する）</t>
    </r>
    <rPh sb="0" eb="1">
      <t>サン</t>
    </rPh>
    <rPh sb="2" eb="3">
      <t>ダン</t>
    </rPh>
    <rPh sb="6" eb="8">
      <t>シンサ</t>
    </rPh>
    <rPh sb="8" eb="11">
      <t>テスウリョウ</t>
    </rPh>
    <rPh sb="11" eb="13">
      <t>ウチワケ</t>
    </rPh>
    <phoneticPr fontId="3"/>
  </si>
  <si>
    <t>受審料　　</t>
    <rPh sb="0" eb="1">
      <t>ジュ</t>
    </rPh>
    <rPh sb="1" eb="2">
      <t>シン</t>
    </rPh>
    <rPh sb="2" eb="3">
      <t>リョウ</t>
    </rPh>
    <phoneticPr fontId="3"/>
  </si>
  <si>
    <t>＜講習会参加費　を含んだ合計＞　</t>
    <rPh sb="1" eb="4">
      <t>コウシュウカイ</t>
    </rPh>
    <rPh sb="4" eb="7">
      <t>サンカヒ</t>
    </rPh>
    <rPh sb="9" eb="10">
      <t>フク</t>
    </rPh>
    <rPh sb="12" eb="14">
      <t>ゴウケイ</t>
    </rPh>
    <phoneticPr fontId="3"/>
  </si>
  <si>
    <t>＜初段受審者のうち　１級を受審する場合の合計＞</t>
    <rPh sb="1" eb="3">
      <t>ショダン</t>
    </rPh>
    <rPh sb="3" eb="5">
      <t>ジュシン</t>
    </rPh>
    <rPh sb="5" eb="6">
      <t>シャ</t>
    </rPh>
    <rPh sb="11" eb="12">
      <t>キュウ</t>
    </rPh>
    <rPh sb="13" eb="15">
      <t>ジュシン</t>
    </rPh>
    <rPh sb="17" eb="19">
      <t>バアイ</t>
    </rPh>
    <rPh sb="20" eb="22">
      <t>ゴウケイ</t>
    </rPh>
    <phoneticPr fontId="3"/>
  </si>
  <si>
    <t>講習会参加費</t>
    <rPh sb="0" eb="3">
      <t>コウシュウカイ</t>
    </rPh>
    <rPh sb="3" eb="6">
      <t>サンカヒ</t>
    </rPh>
    <phoneticPr fontId="3"/>
  </si>
  <si>
    <t>現級位</t>
    <rPh sb="0" eb="1">
      <t>ゲン</t>
    </rPh>
    <rPh sb="1" eb="3">
      <t>キュウイ</t>
    </rPh>
    <phoneticPr fontId="3"/>
  </si>
  <si>
    <r>
      <rPr>
        <b/>
        <sz val="10"/>
        <color theme="1"/>
        <rFont val="游ゴシック"/>
        <family val="3"/>
        <charset val="128"/>
        <scheme val="minor"/>
      </rPr>
      <t>審査料</t>
    </r>
    <r>
      <rPr>
        <b/>
        <sz val="9"/>
        <color theme="1"/>
        <rFont val="游ゴシック"/>
        <family val="3"/>
        <charset val="128"/>
        <scheme val="minor"/>
      </rPr>
      <t>　　　　</t>
    </r>
    <r>
      <rPr>
        <b/>
        <sz val="8"/>
        <color theme="1"/>
        <rFont val="游ゴシック"/>
        <family val="3"/>
        <charset val="128"/>
        <scheme val="minor"/>
      </rPr>
      <t>（認定料を含む）</t>
    </r>
    <rPh sb="0" eb="2">
      <t>シンサ</t>
    </rPh>
    <rPh sb="2" eb="3">
      <t>リョウ</t>
    </rPh>
    <rPh sb="8" eb="10">
      <t>ニンテイ</t>
    </rPh>
    <rPh sb="10" eb="11">
      <t>リョウ</t>
    </rPh>
    <rPh sb="12" eb="13">
      <t>フク</t>
    </rPh>
    <phoneticPr fontId="3"/>
  </si>
  <si>
    <r>
      <t>合　計　　　　　</t>
    </r>
    <r>
      <rPr>
        <b/>
        <sz val="10"/>
        <color theme="1"/>
        <rFont val="游ゴシック"/>
        <family val="3"/>
        <charset val="128"/>
        <scheme val="minor"/>
      </rPr>
      <t>(中学生）</t>
    </r>
    <rPh sb="0" eb="1">
      <t>ゴウ</t>
    </rPh>
    <rPh sb="2" eb="3">
      <t>ケイ</t>
    </rPh>
    <rPh sb="9" eb="12">
      <t>チュウガクセイ</t>
    </rPh>
    <phoneticPr fontId="3"/>
  </si>
  <si>
    <r>
      <t>合　計　　　　　</t>
    </r>
    <r>
      <rPr>
        <b/>
        <sz val="10"/>
        <color theme="1"/>
        <rFont val="游ゴシック"/>
        <family val="3"/>
        <charset val="128"/>
        <scheme val="minor"/>
      </rPr>
      <t>(高校生以上）</t>
    </r>
    <rPh sb="0" eb="1">
      <t>ゴウ</t>
    </rPh>
    <rPh sb="2" eb="3">
      <t>ケイ</t>
    </rPh>
    <rPh sb="9" eb="14">
      <t>コウコウセイイジョウ</t>
    </rPh>
    <phoneticPr fontId="3"/>
  </si>
  <si>
    <t>下段は講習会参加費を含まない合計</t>
    <rPh sb="0" eb="2">
      <t>ゲダン</t>
    </rPh>
    <rPh sb="3" eb="9">
      <t>コウシュウカイサンカヒ</t>
    </rPh>
    <rPh sb="10" eb="11">
      <t>フク</t>
    </rPh>
    <rPh sb="14" eb="16">
      <t>ゴウケイ</t>
    </rPh>
    <phoneticPr fontId="3"/>
  </si>
  <si>
    <t>初　段　　　（中学生）</t>
    <rPh sb="0" eb="1">
      <t>ショ</t>
    </rPh>
    <rPh sb="2" eb="3">
      <t>ダン</t>
    </rPh>
    <rPh sb="7" eb="10">
      <t>チュウガクセイ</t>
    </rPh>
    <phoneticPr fontId="3"/>
  </si>
  <si>
    <t>無・７・６・５</t>
    <rPh sb="0" eb="1">
      <t>ナシ</t>
    </rPh>
    <phoneticPr fontId="3"/>
  </si>
  <si>
    <t>初　段　　　　（高校生以上）</t>
    <rPh sb="0" eb="1">
      <t>ショ</t>
    </rPh>
    <rPh sb="2" eb="3">
      <t>ダン</t>
    </rPh>
    <rPh sb="8" eb="11">
      <t>コウコウセイ</t>
    </rPh>
    <rPh sb="11" eb="13">
      <t>イジョウ</t>
    </rPh>
    <phoneticPr fontId="3"/>
  </si>
  <si>
    <t>４　級</t>
    <rPh sb="2" eb="3">
      <t>キュウ</t>
    </rPh>
    <phoneticPr fontId="3"/>
  </si>
  <si>
    <t>二段　　　　　(中校生以上)</t>
    <rPh sb="0" eb="1">
      <t>ニ</t>
    </rPh>
    <rPh sb="1" eb="2">
      <t>ダン</t>
    </rPh>
    <rPh sb="8" eb="9">
      <t>ナカ</t>
    </rPh>
    <rPh sb="9" eb="10">
      <t>コウ</t>
    </rPh>
    <rPh sb="10" eb="11">
      <t>セイ</t>
    </rPh>
    <rPh sb="11" eb="13">
      <t>イジョウ</t>
    </rPh>
    <phoneticPr fontId="3"/>
  </si>
  <si>
    <t>３　級</t>
    <rPh sb="2" eb="3">
      <t>キュウ</t>
    </rPh>
    <phoneticPr fontId="3"/>
  </si>
  <si>
    <t>二段　　　　　(高校生以上)</t>
    <rPh sb="0" eb="1">
      <t>ニ</t>
    </rPh>
    <rPh sb="1" eb="2">
      <t>ダン</t>
    </rPh>
    <rPh sb="8" eb="11">
      <t>コウコウセイ</t>
    </rPh>
    <rPh sb="11" eb="13">
      <t>イジョウ</t>
    </rPh>
    <phoneticPr fontId="3"/>
  </si>
  <si>
    <t>２　級</t>
    <rPh sb="2" eb="3">
      <t>キュウ</t>
    </rPh>
    <phoneticPr fontId="3"/>
  </si>
  <si>
    <t>三　段</t>
    <rPh sb="0" eb="1">
      <t>サン</t>
    </rPh>
    <rPh sb="2" eb="3">
      <t>ダン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</si>
</sst>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i/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auto="1"/>
      </right>
      <top style="double">
        <color auto="1"/>
      </top>
      <bottom style="thin">
        <color indexed="64"/>
      </bottom>
      <diagonal style="thin">
        <color indexed="64"/>
      </diagonal>
    </border>
    <border diagonalUp="1">
      <left style="double">
        <color auto="1"/>
      </left>
      <right style="thin">
        <color indexed="64"/>
      </right>
      <top style="double">
        <color auto="1"/>
      </top>
      <bottom style="thin">
        <color indexed="64"/>
      </bottom>
      <diagonal style="thin">
        <color auto="1"/>
      </diagonal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7" fillId="0" borderId="7" xfId="0" applyNumberFormat="1" applyFont="1" applyBorder="1">
      <alignment vertical="center"/>
    </xf>
    <xf numFmtId="176" fontId="7" fillId="0" borderId="8" xfId="0" applyNumberFormat="1" applyFont="1" applyBorder="1">
      <alignment vertical="center"/>
    </xf>
    <xf numFmtId="176" fontId="7" fillId="0" borderId="9" xfId="0" applyNumberFormat="1" applyFont="1" applyBorder="1">
      <alignment vertical="center"/>
    </xf>
    <xf numFmtId="176" fontId="7" fillId="0" borderId="10" xfId="0" applyNumberFormat="1" applyFont="1" applyBorder="1">
      <alignment vertical="center"/>
    </xf>
    <xf numFmtId="0" fontId="7" fillId="0" borderId="11" xfId="0" applyFont="1" applyBorder="1" applyAlignment="1">
      <alignment horizontal="center" vertical="center" wrapText="1"/>
    </xf>
    <xf numFmtId="176" fontId="7" fillId="0" borderId="0" xfId="0" applyNumberFormat="1" applyFont="1">
      <alignment vertical="center"/>
    </xf>
    <xf numFmtId="176" fontId="7" fillId="0" borderId="12" xfId="0" applyNumberFormat="1" applyFont="1" applyBorder="1">
      <alignment vertical="center"/>
    </xf>
    <xf numFmtId="176" fontId="7" fillId="0" borderId="13" xfId="0" applyNumberFormat="1" applyFont="1" applyBorder="1">
      <alignment vertical="center"/>
    </xf>
    <xf numFmtId="0" fontId="6" fillId="0" borderId="2" xfId="0" applyFont="1" applyBorder="1">
      <alignment vertical="center"/>
    </xf>
    <xf numFmtId="176" fontId="7" fillId="0" borderId="2" xfId="0" applyNumberFormat="1" applyFont="1" applyBorder="1">
      <alignment vertical="center"/>
    </xf>
    <xf numFmtId="176" fontId="7" fillId="0" borderId="14" xfId="0" applyNumberFormat="1" applyFont="1" applyBorder="1">
      <alignment vertical="center"/>
    </xf>
    <xf numFmtId="176" fontId="7" fillId="0" borderId="15" xfId="0" applyNumberFormat="1" applyFont="1" applyBorder="1">
      <alignment vertical="center"/>
    </xf>
    <xf numFmtId="176" fontId="7" fillId="0" borderId="16" xfId="0" applyNumberFormat="1" applyFont="1" applyBorder="1">
      <alignment vertical="center"/>
    </xf>
    <xf numFmtId="0" fontId="4" fillId="0" borderId="0" xfId="0" applyFont="1">
      <alignment vertical="center"/>
    </xf>
    <xf numFmtId="0" fontId="0" fillId="0" borderId="0" xfId="0" applyAlignment="1"/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76" fontId="7" fillId="0" borderId="20" xfId="0" applyNumberFormat="1" applyFont="1" applyBorder="1">
      <alignment vertical="center"/>
    </xf>
    <xf numFmtId="176" fontId="7" fillId="0" borderId="21" xfId="0" applyNumberFormat="1" applyFont="1" applyBorder="1">
      <alignment vertical="center"/>
    </xf>
    <xf numFmtId="176" fontId="7" fillId="0" borderId="22" xfId="0" applyNumberFormat="1" applyFont="1" applyBorder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/>
    </xf>
    <xf numFmtId="176" fontId="7" fillId="0" borderId="0" xfId="0" applyNumberFormat="1" applyFont="1" applyAlignment="1">
      <alignment horizontal="right" vertical="center"/>
    </xf>
    <xf numFmtId="176" fontId="6" fillId="0" borderId="17" xfId="0" applyNumberFormat="1" applyFont="1" applyBorder="1" applyAlignment="1">
      <alignment horizontal="right" vertical="center"/>
    </xf>
    <xf numFmtId="176" fontId="6" fillId="0" borderId="17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176" fontId="7" fillId="0" borderId="2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right" vertical="center"/>
    </xf>
    <xf numFmtId="176" fontId="7" fillId="0" borderId="2" xfId="0" applyNumberFormat="1" applyFont="1" applyBorder="1" applyAlignment="1">
      <alignment horizontal="right" vertical="center"/>
    </xf>
    <xf numFmtId="0" fontId="5" fillId="0" borderId="2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76" fontId="7" fillId="0" borderId="20" xfId="0" applyNumberFormat="1" applyFont="1" applyBorder="1" applyAlignment="1">
      <alignment horizontal="center" vertical="center"/>
    </xf>
    <xf numFmtId="176" fontId="14" fillId="0" borderId="2" xfId="0" applyNumberFormat="1" applyFont="1" applyBorder="1" applyAlignment="1">
      <alignment horizontal="right" vertical="center"/>
    </xf>
    <xf numFmtId="0" fontId="12" fillId="0" borderId="3" xfId="0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 wrapText="1"/>
    </xf>
    <xf numFmtId="176" fontId="7" fillId="0" borderId="25" xfId="0" applyNumberFormat="1" applyFont="1" applyBorder="1" applyAlignment="1">
      <alignment horizontal="center" vertical="center"/>
    </xf>
    <xf numFmtId="176" fontId="14" fillId="0" borderId="2" xfId="0" applyNumberFormat="1" applyFont="1" applyBorder="1">
      <alignment vertical="center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176" fontId="7" fillId="0" borderId="24" xfId="0" applyNumberFormat="1" applyFont="1" applyBorder="1" applyAlignment="1">
      <alignment horizontal="center" vertical="center"/>
    </xf>
    <xf numFmtId="176" fontId="14" fillId="0" borderId="2" xfId="0" applyNumberFormat="1" applyFont="1" applyBorder="1" applyAlignment="1"/>
    <xf numFmtId="0" fontId="5" fillId="0" borderId="20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41542-8B4A-4909-93C7-47187F12B7B2}">
  <dimension ref="A1:K32"/>
  <sheetViews>
    <sheetView tabSelected="1" workbookViewId="0">
      <selection activeCell="K22" sqref="K22:K30"/>
    </sheetView>
  </sheetViews>
  <sheetFormatPr defaultRowHeight="18" x14ac:dyDescent="0.55000000000000004"/>
  <cols>
    <col min="1" max="1" width="16.9140625" style="23" customWidth="1"/>
    <col min="2" max="2" width="10" style="23" customWidth="1"/>
    <col min="3" max="4" width="11.4140625" style="23" customWidth="1"/>
    <col min="5" max="5" width="9.58203125" style="23" customWidth="1"/>
    <col min="6" max="6" width="11.83203125" style="23" customWidth="1"/>
    <col min="7" max="7" width="11.6640625" style="23" customWidth="1"/>
    <col min="8" max="8" width="11" style="23" customWidth="1"/>
    <col min="9" max="10" width="13.75" style="23" customWidth="1"/>
    <col min="11" max="11" width="12.58203125" style="23" customWidth="1"/>
  </cols>
  <sheetData>
    <row r="1" spans="1:11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55000000000000004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0.5" thickBot="1" x14ac:dyDescent="0.6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5" t="s">
        <v>6</v>
      </c>
      <c r="G3" s="6" t="s">
        <v>7</v>
      </c>
      <c r="H3" s="7" t="s">
        <v>8</v>
      </c>
      <c r="I3" s="4" t="s">
        <v>9</v>
      </c>
      <c r="J3" s="4" t="s">
        <v>10</v>
      </c>
      <c r="K3" s="8" t="s">
        <v>11</v>
      </c>
    </row>
    <row r="4" spans="1:11" ht="23" thickTop="1" x14ac:dyDescent="0.55000000000000004">
      <c r="A4" s="3"/>
      <c r="B4" s="9">
        <v>3500</v>
      </c>
      <c r="C4" s="9">
        <v>6570</v>
      </c>
      <c r="D4" s="9">
        <v>1000</v>
      </c>
      <c r="E4" s="9">
        <v>500</v>
      </c>
      <c r="F4" s="10">
        <v>5000</v>
      </c>
      <c r="G4" s="11">
        <f>SUM(B4:F4)</f>
        <v>16570</v>
      </c>
      <c r="H4" s="12">
        <v>3000</v>
      </c>
      <c r="I4" s="9">
        <v>3000</v>
      </c>
      <c r="J4" s="9">
        <v>1000</v>
      </c>
      <c r="K4" s="9">
        <f>SUM(G4,H4:J4)</f>
        <v>23570</v>
      </c>
    </row>
    <row r="5" spans="1:11" ht="6.5" customHeight="1" x14ac:dyDescent="0.55000000000000004">
      <c r="A5" s="13"/>
      <c r="B5" s="14"/>
      <c r="C5" s="14"/>
      <c r="D5" s="14"/>
      <c r="E5" s="14"/>
      <c r="F5" s="14"/>
      <c r="G5" s="15"/>
      <c r="H5" s="14"/>
      <c r="I5" s="14"/>
      <c r="J5" s="14"/>
      <c r="K5" s="16"/>
    </row>
    <row r="6" spans="1:11" ht="22.5" x14ac:dyDescent="0.55000000000000004">
      <c r="A6" s="17" t="s">
        <v>12</v>
      </c>
      <c r="B6" s="18">
        <v>3500</v>
      </c>
      <c r="C6" s="18">
        <v>6570</v>
      </c>
      <c r="D6" s="18">
        <v>1000</v>
      </c>
      <c r="E6" s="18">
        <v>500</v>
      </c>
      <c r="F6" s="19">
        <v>5000</v>
      </c>
      <c r="G6" s="20">
        <f>SUM(B6:F6)</f>
        <v>16570</v>
      </c>
      <c r="H6" s="21">
        <v>3000</v>
      </c>
      <c r="I6" s="18">
        <v>3000</v>
      </c>
      <c r="J6" s="18">
        <v>3000</v>
      </c>
      <c r="K6" s="18">
        <f>SUM(G6,H6:J6)</f>
        <v>25570</v>
      </c>
    </row>
    <row r="7" spans="1:11" ht="8" customHeight="1" x14ac:dyDescent="0.55000000000000004">
      <c r="A7" s="22"/>
    </row>
    <row r="8" spans="1:11" x14ac:dyDescent="0.55000000000000004">
      <c r="A8" s="1" t="s">
        <v>13</v>
      </c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55000000000000004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0.5" customHeight="1" thickBot="1" x14ac:dyDescent="0.6">
      <c r="A10" s="3" t="s">
        <v>1</v>
      </c>
      <c r="B10" s="24" t="s">
        <v>2</v>
      </c>
      <c r="C10" s="24" t="s">
        <v>3</v>
      </c>
      <c r="D10" s="24" t="s">
        <v>4</v>
      </c>
      <c r="E10" s="24" t="s">
        <v>5</v>
      </c>
      <c r="F10" s="25" t="s">
        <v>6</v>
      </c>
      <c r="G10" s="6" t="s">
        <v>7</v>
      </c>
      <c r="H10" s="26" t="s">
        <v>8</v>
      </c>
      <c r="I10" s="24" t="s">
        <v>9</v>
      </c>
      <c r="J10" s="24" t="s">
        <v>10</v>
      </c>
      <c r="K10" s="27" t="s">
        <v>11</v>
      </c>
    </row>
    <row r="11" spans="1:11" ht="23" thickTop="1" x14ac:dyDescent="0.55000000000000004">
      <c r="A11" s="3"/>
      <c r="B11" s="28">
        <v>4860</v>
      </c>
      <c r="C11" s="28">
        <v>9010</v>
      </c>
      <c r="D11" s="28">
        <v>1000</v>
      </c>
      <c r="E11" s="28">
        <v>1000</v>
      </c>
      <c r="F11" s="29"/>
      <c r="G11" s="11">
        <f>SUM(B11:F11)</f>
        <v>15870</v>
      </c>
      <c r="H11" s="30"/>
      <c r="I11" s="28">
        <v>3000</v>
      </c>
      <c r="J11" s="28">
        <v>1000</v>
      </c>
      <c r="K11" s="28">
        <f>SUM(G11,H11:J11)</f>
        <v>19870</v>
      </c>
    </row>
    <row r="12" spans="1:11" ht="5.5" customHeight="1" x14ac:dyDescent="0.55000000000000004">
      <c r="A12" s="31"/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1:11" ht="20.5" customHeight="1" thickBot="1" x14ac:dyDescent="0.6">
      <c r="A13" s="3" t="s">
        <v>14</v>
      </c>
      <c r="B13" s="24" t="s">
        <v>2</v>
      </c>
      <c r="C13" s="24" t="s">
        <v>3</v>
      </c>
      <c r="D13" s="24" t="s">
        <v>4</v>
      </c>
      <c r="E13" s="24" t="s">
        <v>5</v>
      </c>
      <c r="F13" s="25" t="s">
        <v>6</v>
      </c>
      <c r="G13" s="6" t="s">
        <v>7</v>
      </c>
      <c r="H13" s="26" t="s">
        <v>8</v>
      </c>
      <c r="I13" s="24" t="s">
        <v>9</v>
      </c>
      <c r="J13" s="24" t="s">
        <v>10</v>
      </c>
      <c r="K13" s="27" t="s">
        <v>11</v>
      </c>
    </row>
    <row r="14" spans="1:11" ht="23" thickTop="1" x14ac:dyDescent="0.55000000000000004">
      <c r="A14" s="3"/>
      <c r="B14" s="28">
        <v>4860</v>
      </c>
      <c r="C14" s="28">
        <v>9010</v>
      </c>
      <c r="D14" s="28">
        <v>1000</v>
      </c>
      <c r="E14" s="28">
        <v>1000</v>
      </c>
      <c r="F14" s="29"/>
      <c r="G14" s="11">
        <f>SUM(B14:F14)</f>
        <v>15870</v>
      </c>
      <c r="H14" s="30"/>
      <c r="I14" s="28">
        <v>3000</v>
      </c>
      <c r="J14" s="28">
        <v>3000</v>
      </c>
      <c r="K14" s="28">
        <f>SUM(G14,H14:J14)</f>
        <v>21870</v>
      </c>
    </row>
    <row r="15" spans="1:11" ht="7" customHeight="1" x14ac:dyDescent="0.55000000000000004">
      <c r="A15" s="31"/>
      <c r="B15" s="14"/>
      <c r="C15" s="14"/>
      <c r="D15" s="14"/>
      <c r="E15" s="14"/>
      <c r="F15" s="14"/>
      <c r="G15" s="14"/>
      <c r="H15" s="14"/>
      <c r="I15" s="14"/>
      <c r="J15" s="14"/>
      <c r="K15" s="14"/>
    </row>
    <row r="16" spans="1:11" x14ac:dyDescent="0.55000000000000004">
      <c r="A16" s="1" t="s">
        <v>15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5500000000000000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ht="20.5" thickBot="1" x14ac:dyDescent="0.6">
      <c r="A18" s="32" t="s">
        <v>16</v>
      </c>
      <c r="B18" s="24" t="s">
        <v>2</v>
      </c>
      <c r="C18" s="24" t="s">
        <v>3</v>
      </c>
      <c r="D18" s="24" t="s">
        <v>4</v>
      </c>
      <c r="E18" s="24" t="s">
        <v>5</v>
      </c>
      <c r="F18" s="25" t="s">
        <v>6</v>
      </c>
      <c r="G18" s="6" t="s">
        <v>7</v>
      </c>
      <c r="H18" s="26" t="s">
        <v>8</v>
      </c>
      <c r="I18" s="24" t="s">
        <v>9</v>
      </c>
      <c r="J18" s="24" t="s">
        <v>10</v>
      </c>
      <c r="K18" s="27" t="s">
        <v>11</v>
      </c>
    </row>
    <row r="19" spans="1:11" ht="23" thickTop="1" x14ac:dyDescent="0.55000000000000004">
      <c r="A19" s="32"/>
      <c r="B19" s="28">
        <v>5940</v>
      </c>
      <c r="C19" s="28">
        <v>12180</v>
      </c>
      <c r="D19" s="28">
        <v>1000</v>
      </c>
      <c r="E19" s="28">
        <v>2000</v>
      </c>
      <c r="F19" s="29"/>
      <c r="G19" s="11">
        <f>SUM(B19:F19)</f>
        <v>21120</v>
      </c>
      <c r="H19" s="30"/>
      <c r="I19" s="28">
        <v>3000</v>
      </c>
      <c r="J19" s="28">
        <v>3000</v>
      </c>
      <c r="K19" s="28">
        <f>SUM(G19,H19:J19)</f>
        <v>27120</v>
      </c>
    </row>
    <row r="20" spans="1:11" ht="7" customHeight="1" x14ac:dyDescent="0.55000000000000004"/>
    <row r="21" spans="1:11" ht="21.5" customHeight="1" x14ac:dyDescent="0.8">
      <c r="B21" s="33" t="s">
        <v>17</v>
      </c>
      <c r="C21" s="33"/>
      <c r="D21" s="33"/>
      <c r="E21" s="33"/>
      <c r="F21" s="33"/>
      <c r="G21" s="34" t="s">
        <v>18</v>
      </c>
      <c r="H21" s="34"/>
      <c r="I21" s="34"/>
      <c r="J21" s="34"/>
      <c r="K21" s="34"/>
    </row>
    <row r="22" spans="1:11" ht="43" thickBot="1" x14ac:dyDescent="0.6">
      <c r="B22" s="35"/>
      <c r="C22" s="36"/>
      <c r="D22" s="37" t="s">
        <v>19</v>
      </c>
      <c r="E22" s="27" t="s">
        <v>11</v>
      </c>
      <c r="F22" s="38"/>
      <c r="G22" s="39" t="s">
        <v>20</v>
      </c>
      <c r="H22" s="40" t="s">
        <v>21</v>
      </c>
      <c r="I22" s="39" t="s">
        <v>22</v>
      </c>
      <c r="J22" s="39" t="s">
        <v>23</v>
      </c>
      <c r="K22" s="41" t="s">
        <v>24</v>
      </c>
    </row>
    <row r="23" spans="1:11" ht="23" thickTop="1" x14ac:dyDescent="0.55000000000000004">
      <c r="C23" s="42" t="s">
        <v>25</v>
      </c>
      <c r="D23" s="43">
        <v>3000</v>
      </c>
      <c r="E23" s="43">
        <f>SUM(D23,K4)</f>
        <v>26570</v>
      </c>
      <c r="G23" s="44" t="s">
        <v>26</v>
      </c>
      <c r="H23" s="45">
        <v>5200</v>
      </c>
      <c r="I23" s="46">
        <f>SUM(E23,H23)</f>
        <v>31770</v>
      </c>
      <c r="J23" s="46">
        <f>SUM(E25,H23)</f>
        <v>33770</v>
      </c>
      <c r="K23" s="47"/>
    </row>
    <row r="24" spans="1:11" ht="20" x14ac:dyDescent="0.55000000000000004">
      <c r="C24" s="48"/>
      <c r="D24" s="49"/>
      <c r="E24" s="49"/>
      <c r="G24" s="44"/>
      <c r="H24" s="45"/>
      <c r="I24" s="50">
        <f>SUM(K4,H23)</f>
        <v>28770</v>
      </c>
      <c r="J24" s="50">
        <f>SUM(K6,H23)</f>
        <v>30770</v>
      </c>
      <c r="K24" s="47"/>
    </row>
    <row r="25" spans="1:11" ht="22.5" x14ac:dyDescent="0.55000000000000004">
      <c r="C25" s="51" t="s">
        <v>27</v>
      </c>
      <c r="D25" s="52">
        <v>3000</v>
      </c>
      <c r="E25" s="52">
        <f>SUM(D25,K6)</f>
        <v>28570</v>
      </c>
      <c r="G25" s="53" t="s">
        <v>28</v>
      </c>
      <c r="H25" s="45">
        <v>4200</v>
      </c>
      <c r="I25" s="46">
        <f>SUM(H25,E23)</f>
        <v>30770</v>
      </c>
      <c r="J25" s="18">
        <f>SUM(H25,E25)</f>
        <v>32770</v>
      </c>
      <c r="K25" s="47"/>
    </row>
    <row r="26" spans="1:11" ht="20.5" thickBot="1" x14ac:dyDescent="0.6">
      <c r="C26" s="54"/>
      <c r="D26" s="55"/>
      <c r="E26" s="55"/>
      <c r="G26" s="53"/>
      <c r="H26" s="45"/>
      <c r="I26" s="50">
        <f>SUM(K4,H25)</f>
        <v>27770</v>
      </c>
      <c r="J26" s="56">
        <f>SUM(K6,H25)</f>
        <v>29770</v>
      </c>
      <c r="K26" s="47"/>
    </row>
    <row r="27" spans="1:11" ht="23" thickTop="1" x14ac:dyDescent="0.55000000000000004">
      <c r="C27" s="57" t="s">
        <v>29</v>
      </c>
      <c r="D27" s="43">
        <v>3000</v>
      </c>
      <c r="E27" s="43">
        <f>D27+K11</f>
        <v>22870</v>
      </c>
      <c r="G27" s="53" t="s">
        <v>30</v>
      </c>
      <c r="H27" s="45">
        <v>3200</v>
      </c>
      <c r="I27" s="18">
        <f>SUM(H27,E23)</f>
        <v>29770</v>
      </c>
      <c r="J27" s="18">
        <f>SUM(H27,E25)</f>
        <v>31770</v>
      </c>
      <c r="K27" s="47"/>
    </row>
    <row r="28" spans="1:11" ht="23" customHeight="1" thickBot="1" x14ac:dyDescent="0.6">
      <c r="C28" s="58"/>
      <c r="D28" s="55"/>
      <c r="E28" s="55"/>
      <c r="G28" s="53"/>
      <c r="H28" s="45"/>
      <c r="I28" s="56">
        <f>SUM(K4,H27)</f>
        <v>26770</v>
      </c>
      <c r="J28" s="56">
        <f>SUM(K6,H27)</f>
        <v>28770</v>
      </c>
      <c r="K28" s="47"/>
    </row>
    <row r="29" spans="1:11" ht="23" thickTop="1" x14ac:dyDescent="0.55000000000000004">
      <c r="C29" s="57" t="s">
        <v>31</v>
      </c>
      <c r="D29" s="43">
        <v>3000</v>
      </c>
      <c r="E29" s="43">
        <f>SUM(D29,K14)</f>
        <v>24870</v>
      </c>
      <c r="G29" s="53" t="s">
        <v>32</v>
      </c>
      <c r="H29" s="45">
        <v>2200</v>
      </c>
      <c r="I29" s="18">
        <f>SUM(H29,E23)</f>
        <v>28770</v>
      </c>
      <c r="J29" s="18">
        <f>SUM(H29,E25)</f>
        <v>30770</v>
      </c>
      <c r="K29" s="47"/>
    </row>
    <row r="30" spans="1:11" ht="20.5" thickBot="1" x14ac:dyDescent="0.65">
      <c r="C30" s="58"/>
      <c r="D30" s="59"/>
      <c r="E30" s="59"/>
      <c r="G30" s="53"/>
      <c r="H30" s="45"/>
      <c r="I30" s="60">
        <f>SUM(K4,H29)</f>
        <v>25770</v>
      </c>
      <c r="J30" s="60">
        <f>SUM(K6,H29)</f>
        <v>27770</v>
      </c>
      <c r="K30" s="61"/>
    </row>
    <row r="31" spans="1:11" ht="18.5" thickTop="1" x14ac:dyDescent="0.55000000000000004">
      <c r="C31" s="62" t="s">
        <v>33</v>
      </c>
      <c r="D31" s="43">
        <v>3000</v>
      </c>
      <c r="E31" s="43">
        <f>SUM(D31,K19)</f>
        <v>30120</v>
      </c>
    </row>
    <row r="32" spans="1:11" x14ac:dyDescent="0.55000000000000004">
      <c r="C32" s="63"/>
      <c r="D32" s="49"/>
      <c r="E32" s="49"/>
    </row>
  </sheetData>
  <mergeCells count="33">
    <mergeCell ref="C29:C30"/>
    <mergeCell ref="D29:D30"/>
    <mergeCell ref="E29:E30"/>
    <mergeCell ref="G29:G30"/>
    <mergeCell ref="H29:H30"/>
    <mergeCell ref="C31:C32"/>
    <mergeCell ref="D31:D32"/>
    <mergeCell ref="E31:E32"/>
    <mergeCell ref="D25:D26"/>
    <mergeCell ref="E25:E26"/>
    <mergeCell ref="G25:G26"/>
    <mergeCell ref="H25:H26"/>
    <mergeCell ref="C27:C28"/>
    <mergeCell ref="D27:D28"/>
    <mergeCell ref="E27:E28"/>
    <mergeCell ref="G27:G28"/>
    <mergeCell ref="H27:H28"/>
    <mergeCell ref="A18:A19"/>
    <mergeCell ref="B21:F21"/>
    <mergeCell ref="G21:K21"/>
    <mergeCell ref="K22:K30"/>
    <mergeCell ref="C23:C24"/>
    <mergeCell ref="D23:D24"/>
    <mergeCell ref="E23:E24"/>
    <mergeCell ref="G23:G24"/>
    <mergeCell ref="H23:H24"/>
    <mergeCell ref="C25:C26"/>
    <mergeCell ref="A1:K2"/>
    <mergeCell ref="A3:A4"/>
    <mergeCell ref="A8:K9"/>
    <mergeCell ref="A10:A11"/>
    <mergeCell ref="A13:A14"/>
    <mergeCell ref="A16:K17"/>
  </mergeCells>
  <phoneticPr fontId="2"/>
  <pageMargins left="0.11811023622047245" right="0.11811023622047245" top="0.15748031496062992" bottom="0.15748031496062992" header="0.31496062992125984" footer="0.31496062992125984"/>
  <pageSetup paperSize="9" scale="9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徴収票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2022-06-14T22:23:57Z</dcterms:created>
  <dcterms:modified xsi:type="dcterms:W3CDTF">2022-06-14T22:24:15Z</dcterms:modified>
</cp:coreProperties>
</file>